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20775" windowHeight="9705" activeTab="1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R67" i="2"/>
  <c r="S67" s="1"/>
  <c r="S62"/>
  <c r="S63"/>
  <c r="S64"/>
  <c r="S65"/>
  <c r="S66"/>
  <c r="S60"/>
  <c r="S61"/>
  <c r="S58"/>
  <c r="S59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35"/>
  <c r="S33"/>
  <c r="S34"/>
  <c r="S28"/>
  <c r="S29"/>
  <c r="S30"/>
  <c r="S31"/>
  <c r="S32"/>
  <c r="S27"/>
  <c r="S20"/>
  <c r="S21"/>
  <c r="S22"/>
  <c r="S23"/>
  <c r="S24"/>
  <c r="S25"/>
  <c r="S26"/>
  <c r="S15"/>
  <c r="S16"/>
  <c r="S17"/>
  <c r="S18"/>
  <c r="S19"/>
  <c r="S14"/>
  <c r="S13"/>
  <c r="S10"/>
  <c r="S11"/>
  <c r="S12"/>
  <c r="S8"/>
  <c r="S9"/>
  <c r="S5"/>
  <c r="S6"/>
  <c r="S7"/>
  <c r="S3"/>
  <c r="S4"/>
  <c r="S2"/>
  <c r="R36" i="1"/>
  <c r="S29"/>
  <c r="S27"/>
  <c r="S28"/>
  <c r="S22"/>
  <c r="S23"/>
  <c r="S24"/>
  <c r="S25"/>
  <c r="S26"/>
  <c r="S19"/>
  <c r="S20"/>
  <c r="S21"/>
  <c r="S11"/>
  <c r="S12"/>
  <c r="S13"/>
  <c r="S14"/>
  <c r="S15"/>
  <c r="S16"/>
  <c r="S17"/>
  <c r="S18"/>
  <c r="S8"/>
  <c r="S9"/>
  <c r="S10"/>
  <c r="S3"/>
  <c r="S4"/>
  <c r="S5"/>
  <c r="S6"/>
  <c r="S7"/>
  <c r="S2"/>
  <c r="P67" i="2"/>
  <c r="Q67"/>
  <c r="P36" i="1"/>
  <c r="Q36"/>
  <c r="S31"/>
  <c r="S32"/>
  <c r="S33"/>
  <c r="S34"/>
  <c r="S35"/>
  <c r="S30"/>
  <c r="N36"/>
  <c r="O36"/>
  <c r="N67" i="2"/>
  <c r="O67"/>
  <c r="M36" i="1"/>
  <c r="M67" i="2"/>
  <c r="L67"/>
  <c r="L36" i="1"/>
  <c r="J67" i="2"/>
  <c r="K67"/>
  <c r="J36" i="1"/>
  <c r="K36"/>
  <c r="I67" i="2"/>
  <c r="I36" i="1"/>
  <c r="G67" i="2"/>
  <c r="H67"/>
  <c r="H36" i="1"/>
  <c r="G36"/>
  <c r="F67" i="2"/>
  <c r="E67"/>
  <c r="D67"/>
  <c r="S36" i="1" l="1"/>
  <c r="F36"/>
  <c r="E36"/>
  <c r="D36"/>
</calcChain>
</file>

<file path=xl/sharedStrings.xml><?xml version="1.0" encoding="utf-8"?>
<sst xmlns="http://schemas.openxmlformats.org/spreadsheetml/2006/main" count="135" uniqueCount="103">
  <si>
    <t>PŘÍJMY</t>
  </si>
  <si>
    <t>schválený rozpočet</t>
  </si>
  <si>
    <t>rozpočtové opatření č.1</t>
  </si>
  <si>
    <t>rozpočtové opatření č.2</t>
  </si>
  <si>
    <t>upravený rozpočet</t>
  </si>
  <si>
    <t>daňové příjmy</t>
  </si>
  <si>
    <t>neinv. přij. tran. ze SR - dotace na st. spr. a školství</t>
  </si>
  <si>
    <t>ostatní neinvestiční přijaté transfery ze SR</t>
  </si>
  <si>
    <t>neinv.přij.tran. od obcí</t>
  </si>
  <si>
    <t>podpora ostat. produkčních čin. - lesy</t>
  </si>
  <si>
    <t>silnice</t>
  </si>
  <si>
    <t>pitná voda</t>
  </si>
  <si>
    <t>kanalizace</t>
  </si>
  <si>
    <t xml:space="preserve">vodní díla v zemědělské krajině </t>
  </si>
  <si>
    <t>činnosti knihovnické</t>
  </si>
  <si>
    <t xml:space="preserve">ostatní záležitosti kultury </t>
  </si>
  <si>
    <t>ost. zájmová činnost a rekreace</t>
  </si>
  <si>
    <t>bytové hospodářství</t>
  </si>
  <si>
    <t>nebytové hospodářství</t>
  </si>
  <si>
    <t>veřejné osvětlení</t>
  </si>
  <si>
    <t>pohřebnictví</t>
  </si>
  <si>
    <t>výstavba a údržba místních inženýrských sítí</t>
  </si>
  <si>
    <t>územní plánování</t>
  </si>
  <si>
    <t>komunální služby a územní rozvoj</t>
  </si>
  <si>
    <t>sběr a svoz komunálních odpadů</t>
  </si>
  <si>
    <t>využívání a zneškodňování komunálních odpadů</t>
  </si>
  <si>
    <t>péče o vzhled obcí a veřejná zeleň</t>
  </si>
  <si>
    <t>PO - dobrovolná část</t>
  </si>
  <si>
    <t>činnost místní správy</t>
  </si>
  <si>
    <t>obecné příjmy a výdaje z finančních operací</t>
  </si>
  <si>
    <t>pojištění</t>
  </si>
  <si>
    <t>Celkem</t>
  </si>
  <si>
    <t>VÝDAJE</t>
  </si>
  <si>
    <t>ozdravování hosp. zvířat, zvláštní veterinární péče</t>
  </si>
  <si>
    <t>ostatní záležitosti pozemních komunikací</t>
  </si>
  <si>
    <t>provoz veřejné silniční dopravy</t>
  </si>
  <si>
    <t>bezpečnost silničního provozu</t>
  </si>
  <si>
    <t>neinv. transfer BENE-BUS</t>
  </si>
  <si>
    <t>příspěvky na DČOV</t>
  </si>
  <si>
    <t>předškolní zařízení</t>
  </si>
  <si>
    <t>první stupeň základních škol</t>
  </si>
  <si>
    <t>ostatní záležitosti předšk. vých. a zákl. vzdělávání</t>
  </si>
  <si>
    <t>pořízení, zach,. obn. hodn. míst. kult., nár. a hist. pověd.</t>
  </si>
  <si>
    <t>zájmová činnost v kultuře</t>
  </si>
  <si>
    <t>ostatní záležitosti kultury, církví a sdělovacích prostř.</t>
  </si>
  <si>
    <t>sportovní zařízení v majetku obce</t>
  </si>
  <si>
    <t>neinv. transfer HC Olbramovice</t>
  </si>
  <si>
    <t>využití volného času dětí a mládeže</t>
  </si>
  <si>
    <t>neinv. transfer DSO Mikroregion Voticko</t>
  </si>
  <si>
    <t>sběr a svoz nebezpečných odpadů</t>
  </si>
  <si>
    <t>neinv. transfer P. Kuncovi</t>
  </si>
  <si>
    <t>neinv. transfer Římskokatolická farnost Votice</t>
  </si>
  <si>
    <t>ochrana obyvatelstva</t>
  </si>
  <si>
    <t>neinv. transfer SDH Olbramovice</t>
  </si>
  <si>
    <t>neinv. transfer SDH Křešice</t>
  </si>
  <si>
    <t>neinv. transfer SDH Tomice</t>
  </si>
  <si>
    <t>zastupitelstva obcí</t>
  </si>
  <si>
    <t>ostatní finanční operace</t>
  </si>
  <si>
    <t>neinv. transfer SZP Olbramovice</t>
  </si>
  <si>
    <t>neinv. transfer MS HUBERT Olbramovice</t>
  </si>
  <si>
    <t>neinv. transfer MS Kárník Ouběnice</t>
  </si>
  <si>
    <t>neinv. transfer Ochrana fauny ČR, o.p.s.</t>
  </si>
  <si>
    <t>neinv. transfer ČSV Olbramovice</t>
  </si>
  <si>
    <t>investiční přijaté transfery ze SF</t>
  </si>
  <si>
    <t>ostatní investiční přijaté transfery ze SR</t>
  </si>
  <si>
    <t>NIV transfer Městu Votice - policie</t>
  </si>
  <si>
    <t>převod ze ZBÚ na účet pro VaK</t>
  </si>
  <si>
    <t>rozpočtové opatření  č.2</t>
  </si>
  <si>
    <t>rozpočtové opatření  č.1</t>
  </si>
  <si>
    <t>příspěvky kanalizace</t>
  </si>
  <si>
    <t>neinv. transfery</t>
  </si>
  <si>
    <t>volby do Evropského parlamentu</t>
  </si>
  <si>
    <t>rezerva na krizová opatření</t>
  </si>
  <si>
    <t>neinv. transfer SK Olbramovice, z.s.</t>
  </si>
  <si>
    <t>neinv. transfer Občanskému spolku Olbramovice</t>
  </si>
  <si>
    <t>neinv. transfer SH ČMS</t>
  </si>
  <si>
    <t>rozpočtové opatření č.3</t>
  </si>
  <si>
    <t>rozpočtové opatření  č.3</t>
  </si>
  <si>
    <t>rozpočtové opatření č.4</t>
  </si>
  <si>
    <t>rozpočtové opatření  č.4</t>
  </si>
  <si>
    <t>dar spolku BabyBox</t>
  </si>
  <si>
    <t>rozpočtové opatření č.5</t>
  </si>
  <si>
    <t xml:space="preserve">neinv.přij.tran. Z všeob.pokladní správy SR </t>
  </si>
  <si>
    <t>finanční vypořádání minulých let</t>
  </si>
  <si>
    <t>rozpočtové opatření  č.5</t>
  </si>
  <si>
    <t>rozpočtové opatření č.6</t>
  </si>
  <si>
    <t>rozpočtové opatření č.7</t>
  </si>
  <si>
    <t>rozpočtové opatření  č.6</t>
  </si>
  <si>
    <t>rozpočtové opatření  č.7</t>
  </si>
  <si>
    <t>rozpočtové opatření č.8</t>
  </si>
  <si>
    <t>investiční přijaté transfery od krajů</t>
  </si>
  <si>
    <t>rozpočtové opatření  č.8</t>
  </si>
  <si>
    <t>rozpočtové opatření  č.9</t>
  </si>
  <si>
    <t>rozpočtové opatření č.9</t>
  </si>
  <si>
    <t>rozpočtové opatření  č.10</t>
  </si>
  <si>
    <t>rozpočtové opatření  č.11</t>
  </si>
  <si>
    <t>inv. transfer SK Olbramovice, z.s.</t>
  </si>
  <si>
    <t>dar SDH Křešice</t>
  </si>
  <si>
    <t>rozpočtové opatření  č.12</t>
  </si>
  <si>
    <t>rozpočtové opatření  č.13</t>
  </si>
  <si>
    <t>dar Občanskému spolku Olbramovice</t>
  </si>
  <si>
    <t>dar SDH Tomice</t>
  </si>
  <si>
    <t>rozpočtové opatření  č.14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</si>
</sst>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/>
    <xf numFmtId="0" fontId="2" fillId="0" borderId="0" xfId="0" applyFont="1" applyFill="1"/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Fill="1" applyBorder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4" fillId="0" borderId="2" xfId="0" applyFont="1" applyBorder="1" applyAlignment="1"/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4" fontId="2" fillId="0" borderId="0" xfId="0" applyNumberFormat="1" applyFont="1" applyAlignment="1">
      <alignment horizontal="right"/>
    </xf>
    <xf numFmtId="0" fontId="2" fillId="0" borderId="5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workbookViewId="0">
      <selection activeCell="Q36" sqref="Q36:R36"/>
    </sheetView>
  </sheetViews>
  <sheetFormatPr defaultColWidth="28.7109375" defaultRowHeight="17.25" customHeight="1"/>
  <cols>
    <col min="1" max="2" width="6" style="15" customWidth="1"/>
    <col min="3" max="3" width="42.140625" style="16" customWidth="1"/>
    <col min="4" max="4" width="12.28515625" style="28" customWidth="1"/>
    <col min="5" max="16" width="11.28515625" style="17" customWidth="1"/>
    <col min="17" max="18" width="11.85546875" style="17" customWidth="1"/>
    <col min="19" max="19" width="12.28515625" style="20" customWidth="1"/>
    <col min="20" max="16384" width="28.7109375" style="20"/>
  </cols>
  <sheetData>
    <row r="1" spans="1:19" s="3" customFormat="1" ht="39.75" customHeight="1">
      <c r="A1" s="33" t="s">
        <v>0</v>
      </c>
      <c r="B1" s="33"/>
      <c r="C1" s="33"/>
      <c r="D1" s="30" t="s">
        <v>1</v>
      </c>
      <c r="E1" s="2" t="s">
        <v>2</v>
      </c>
      <c r="F1" s="2" t="s">
        <v>3</v>
      </c>
      <c r="G1" s="2" t="s">
        <v>76</v>
      </c>
      <c r="H1" s="2" t="s">
        <v>78</v>
      </c>
      <c r="I1" s="2" t="s">
        <v>81</v>
      </c>
      <c r="J1" s="2" t="s">
        <v>85</v>
      </c>
      <c r="K1" s="2" t="s">
        <v>86</v>
      </c>
      <c r="L1" s="2" t="s">
        <v>89</v>
      </c>
      <c r="M1" s="2" t="s">
        <v>93</v>
      </c>
      <c r="N1" s="1" t="s">
        <v>94</v>
      </c>
      <c r="O1" s="1" t="s">
        <v>95</v>
      </c>
      <c r="P1" s="1" t="s">
        <v>98</v>
      </c>
      <c r="Q1" s="1" t="s">
        <v>99</v>
      </c>
      <c r="R1" s="1" t="s">
        <v>102</v>
      </c>
      <c r="S1" s="31" t="s">
        <v>4</v>
      </c>
    </row>
    <row r="2" spans="1:19" s="7" customFormat="1" ht="17.100000000000001" customHeight="1">
      <c r="A2" s="4"/>
      <c r="B2" s="4"/>
      <c r="C2" s="5" t="s">
        <v>5</v>
      </c>
      <c r="D2" s="22">
        <v>19137290</v>
      </c>
      <c r="E2" s="6">
        <v>-19000</v>
      </c>
      <c r="F2" s="6"/>
      <c r="G2" s="6"/>
      <c r="H2" s="6"/>
      <c r="I2" s="6"/>
      <c r="J2" s="6"/>
      <c r="K2" s="6">
        <v>-303672</v>
      </c>
      <c r="L2" s="6">
        <v>-133000</v>
      </c>
      <c r="M2" s="6"/>
      <c r="N2" s="6"/>
      <c r="O2" s="6"/>
      <c r="P2" s="6"/>
      <c r="Q2" s="6"/>
      <c r="R2" s="6">
        <v>2557530.6</v>
      </c>
      <c r="S2" s="6">
        <f>SUM(D2:R2)</f>
        <v>21239148.600000001</v>
      </c>
    </row>
    <row r="3" spans="1:19" s="7" customFormat="1" ht="17.100000000000001" customHeight="1">
      <c r="A3" s="4"/>
      <c r="B3" s="4">
        <v>4111</v>
      </c>
      <c r="C3" s="5" t="s">
        <v>82</v>
      </c>
      <c r="D3" s="22">
        <v>0</v>
      </c>
      <c r="E3" s="6"/>
      <c r="F3" s="6"/>
      <c r="G3" s="6"/>
      <c r="H3" s="6"/>
      <c r="I3" s="6">
        <v>87000</v>
      </c>
      <c r="J3" s="6"/>
      <c r="K3" s="6">
        <v>-46328</v>
      </c>
      <c r="L3" s="6"/>
      <c r="M3" s="6"/>
      <c r="N3" s="6"/>
      <c r="O3" s="6"/>
      <c r="P3" s="6"/>
      <c r="Q3" s="6"/>
      <c r="R3" s="6"/>
      <c r="S3" s="6">
        <f t="shared" ref="S3:S29" si="0">SUM(D3:R3)</f>
        <v>40672</v>
      </c>
    </row>
    <row r="4" spans="1:19" s="7" customFormat="1" ht="17.100000000000001" customHeight="1">
      <c r="A4" s="4"/>
      <c r="B4" s="4">
        <v>4112</v>
      </c>
      <c r="C4" s="5" t="s">
        <v>6</v>
      </c>
      <c r="D4" s="22">
        <v>274700</v>
      </c>
      <c r="E4" s="6">
        <v>19000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f t="shared" si="0"/>
        <v>293700</v>
      </c>
    </row>
    <row r="5" spans="1:19" s="7" customFormat="1" ht="17.100000000000001" customHeight="1">
      <c r="A5" s="4"/>
      <c r="B5" s="4">
        <v>4116</v>
      </c>
      <c r="C5" s="5" t="s">
        <v>7</v>
      </c>
      <c r="D5" s="22">
        <v>228151</v>
      </c>
      <c r="E5" s="6"/>
      <c r="F5" s="6"/>
      <c r="G5" s="6"/>
      <c r="H5" s="6">
        <v>33250</v>
      </c>
      <c r="I5" s="6"/>
      <c r="J5" s="6"/>
      <c r="K5" s="6"/>
      <c r="L5" s="6"/>
      <c r="M5" s="6"/>
      <c r="N5" s="6"/>
      <c r="O5" s="6"/>
      <c r="P5" s="6">
        <v>1069330</v>
      </c>
      <c r="Q5" s="6">
        <v>-1052</v>
      </c>
      <c r="R5" s="6"/>
      <c r="S5" s="6">
        <f t="shared" si="0"/>
        <v>1329679</v>
      </c>
    </row>
    <row r="6" spans="1:19" s="7" customFormat="1" ht="17.100000000000001" customHeight="1">
      <c r="A6" s="4"/>
      <c r="B6" s="4">
        <v>4121</v>
      </c>
      <c r="C6" s="23" t="s">
        <v>8</v>
      </c>
      <c r="D6" s="22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>
        <f t="shared" si="0"/>
        <v>0</v>
      </c>
    </row>
    <row r="7" spans="1:19" s="7" customFormat="1" ht="17.100000000000001" customHeight="1">
      <c r="A7" s="4"/>
      <c r="B7" s="4">
        <v>4213</v>
      </c>
      <c r="C7" s="23" t="s">
        <v>63</v>
      </c>
      <c r="D7" s="22">
        <v>1495400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>
        <v>-1423420</v>
      </c>
      <c r="S7" s="6">
        <f t="shared" si="0"/>
        <v>71980</v>
      </c>
    </row>
    <row r="8" spans="1:19" s="7" customFormat="1" ht="17.100000000000001" customHeight="1">
      <c r="A8" s="4"/>
      <c r="B8" s="4">
        <v>4216</v>
      </c>
      <c r="C8" s="23" t="s">
        <v>64</v>
      </c>
      <c r="D8" s="22">
        <v>450000</v>
      </c>
      <c r="E8" s="6"/>
      <c r="F8" s="6"/>
      <c r="G8" s="6"/>
      <c r="H8" s="6">
        <v>2400889.4</v>
      </c>
      <c r="I8" s="6"/>
      <c r="J8" s="6"/>
      <c r="K8" s="6"/>
      <c r="L8" s="6"/>
      <c r="M8" s="6"/>
      <c r="N8" s="6"/>
      <c r="O8" s="6"/>
      <c r="P8" s="6"/>
      <c r="Q8" s="6">
        <v>-2400889.4</v>
      </c>
      <c r="R8" s="6"/>
      <c r="S8" s="6">
        <f t="shared" si="0"/>
        <v>450000</v>
      </c>
    </row>
    <row r="9" spans="1:19" s="7" customFormat="1" ht="17.100000000000001" customHeight="1">
      <c r="A9" s="4"/>
      <c r="B9" s="4">
        <v>4222</v>
      </c>
      <c r="C9" s="23" t="s">
        <v>90</v>
      </c>
      <c r="D9" s="22">
        <v>0</v>
      </c>
      <c r="E9" s="6"/>
      <c r="F9" s="6"/>
      <c r="G9" s="6"/>
      <c r="H9" s="6"/>
      <c r="I9" s="6"/>
      <c r="J9" s="6"/>
      <c r="K9" s="6"/>
      <c r="L9" s="6">
        <v>1231000</v>
      </c>
      <c r="M9" s="6"/>
      <c r="N9" s="6"/>
      <c r="O9" s="6"/>
      <c r="P9" s="6"/>
      <c r="Q9" s="6"/>
      <c r="R9" s="6"/>
      <c r="S9" s="6">
        <f t="shared" si="0"/>
        <v>1231000</v>
      </c>
    </row>
    <row r="10" spans="1:19" s="7" customFormat="1" ht="17.100000000000001" customHeight="1">
      <c r="A10" s="4">
        <v>1032</v>
      </c>
      <c r="B10" s="4"/>
      <c r="C10" s="5" t="s">
        <v>9</v>
      </c>
      <c r="D10" s="22">
        <v>70000</v>
      </c>
      <c r="E10" s="6"/>
      <c r="F10" s="6"/>
      <c r="G10" s="6"/>
      <c r="H10" s="6"/>
      <c r="I10" s="6"/>
      <c r="J10" s="6">
        <v>300000</v>
      </c>
      <c r="K10" s="6">
        <v>450000</v>
      </c>
      <c r="L10" s="6"/>
      <c r="M10" s="6"/>
      <c r="N10" s="6"/>
      <c r="O10" s="6"/>
      <c r="P10" s="6"/>
      <c r="Q10" s="6">
        <v>-9258.6</v>
      </c>
      <c r="R10" s="6">
        <v>-4000</v>
      </c>
      <c r="S10" s="6">
        <f t="shared" si="0"/>
        <v>806741.4</v>
      </c>
    </row>
    <row r="11" spans="1:19" s="7" customFormat="1" ht="17.100000000000001" customHeight="1">
      <c r="A11" s="4">
        <v>2310</v>
      </c>
      <c r="B11" s="4"/>
      <c r="C11" s="5" t="s">
        <v>11</v>
      </c>
      <c r="D11" s="22">
        <v>50000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f t="shared" si="0"/>
        <v>50000</v>
      </c>
    </row>
    <row r="12" spans="1:19" s="7" customFormat="1" ht="17.100000000000001" customHeight="1">
      <c r="A12" s="36">
        <v>2321</v>
      </c>
      <c r="B12" s="38"/>
      <c r="C12" s="5" t="s">
        <v>12</v>
      </c>
      <c r="D12" s="22">
        <v>110000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19000</v>
      </c>
      <c r="Q12" s="6"/>
      <c r="R12" s="6"/>
      <c r="S12" s="6">
        <f t="shared" si="0"/>
        <v>129000</v>
      </c>
    </row>
    <row r="13" spans="1:19" s="7" customFormat="1" ht="17.100000000000001" customHeight="1">
      <c r="A13" s="37"/>
      <c r="B13" s="39"/>
      <c r="C13" s="5" t="s">
        <v>69</v>
      </c>
      <c r="D13" s="22">
        <v>8000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f t="shared" si="0"/>
        <v>8000</v>
      </c>
    </row>
    <row r="14" spans="1:19" s="7" customFormat="1" ht="17.100000000000001" customHeight="1">
      <c r="A14" s="4">
        <v>2341</v>
      </c>
      <c r="B14" s="4"/>
      <c r="C14" s="5" t="s">
        <v>13</v>
      </c>
      <c r="D14" s="22">
        <v>24990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f t="shared" si="0"/>
        <v>24990</v>
      </c>
    </row>
    <row r="15" spans="1:19" s="7" customFormat="1" ht="17.100000000000001" customHeight="1">
      <c r="A15" s="4">
        <v>3314</v>
      </c>
      <c r="B15" s="4"/>
      <c r="C15" s="5" t="s">
        <v>14</v>
      </c>
      <c r="D15" s="22">
        <v>1000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f t="shared" si="0"/>
        <v>1000</v>
      </c>
    </row>
    <row r="16" spans="1:19" s="7" customFormat="1" ht="17.100000000000001" customHeight="1">
      <c r="A16" s="4">
        <v>3319</v>
      </c>
      <c r="B16" s="4"/>
      <c r="C16" s="5" t="s">
        <v>15</v>
      </c>
      <c r="D16" s="22">
        <v>1000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10000</v>
      </c>
      <c r="Q16" s="6"/>
      <c r="R16" s="6"/>
      <c r="S16" s="6">
        <f t="shared" si="0"/>
        <v>11000</v>
      </c>
    </row>
    <row r="17" spans="1:19" s="7" customFormat="1" ht="17.100000000000001" customHeight="1">
      <c r="A17" s="4">
        <v>3399</v>
      </c>
      <c r="B17" s="4"/>
      <c r="C17" s="5" t="s">
        <v>44</v>
      </c>
      <c r="D17" s="22">
        <v>0</v>
      </c>
      <c r="E17" s="6"/>
      <c r="F17" s="6"/>
      <c r="G17" s="6"/>
      <c r="H17" s="6"/>
      <c r="I17" s="6"/>
      <c r="J17" s="6"/>
      <c r="K17" s="6"/>
      <c r="L17" s="6">
        <v>12000</v>
      </c>
      <c r="M17" s="6"/>
      <c r="N17" s="6"/>
      <c r="O17" s="6"/>
      <c r="P17" s="6"/>
      <c r="Q17" s="6"/>
      <c r="R17" s="6"/>
      <c r="S17" s="6">
        <f t="shared" si="0"/>
        <v>12000</v>
      </c>
    </row>
    <row r="18" spans="1:19" s="7" customFormat="1" ht="17.100000000000001" customHeight="1">
      <c r="A18" s="4">
        <v>3412</v>
      </c>
      <c r="B18" s="4"/>
      <c r="C18" s="5" t="s">
        <v>45</v>
      </c>
      <c r="D18" s="22">
        <v>2000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v>-1000</v>
      </c>
      <c r="S18" s="6">
        <f t="shared" si="0"/>
        <v>1000</v>
      </c>
    </row>
    <row r="19" spans="1:19" s="7" customFormat="1" ht="17.100000000000001" customHeight="1">
      <c r="A19" s="4">
        <v>3429</v>
      </c>
      <c r="B19" s="4"/>
      <c r="C19" s="5" t="s">
        <v>16</v>
      </c>
      <c r="D19" s="22">
        <v>1000</v>
      </c>
      <c r="E19" s="6"/>
      <c r="F19" s="6"/>
      <c r="G19" s="6"/>
      <c r="H19" s="6"/>
      <c r="I19" s="6"/>
      <c r="J19" s="6"/>
      <c r="K19" s="6"/>
      <c r="L19" s="6">
        <v>5000</v>
      </c>
      <c r="M19" s="6"/>
      <c r="N19" s="6"/>
      <c r="O19" s="6"/>
      <c r="P19" s="6"/>
      <c r="Q19" s="6"/>
      <c r="R19" s="6"/>
      <c r="S19" s="6">
        <f t="shared" si="0"/>
        <v>6000</v>
      </c>
    </row>
    <row r="20" spans="1:19" s="7" customFormat="1" ht="17.100000000000001" customHeight="1">
      <c r="A20" s="4">
        <v>3612</v>
      </c>
      <c r="B20" s="4"/>
      <c r="C20" s="5" t="s">
        <v>17</v>
      </c>
      <c r="D20" s="22">
        <v>220000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>
        <f t="shared" si="0"/>
        <v>220000</v>
      </c>
    </row>
    <row r="21" spans="1:19" s="7" customFormat="1" ht="17.100000000000001" customHeight="1">
      <c r="A21" s="4">
        <v>3613</v>
      </c>
      <c r="B21" s="4"/>
      <c r="C21" s="5" t="s">
        <v>18</v>
      </c>
      <c r="D21" s="22">
        <v>78000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v>-2000</v>
      </c>
      <c r="S21" s="6">
        <f t="shared" si="0"/>
        <v>76000</v>
      </c>
    </row>
    <row r="22" spans="1:19" s="7" customFormat="1" ht="17.100000000000001" customHeight="1">
      <c r="A22" s="4">
        <v>3631</v>
      </c>
      <c r="B22" s="4"/>
      <c r="C22" s="5" t="s">
        <v>19</v>
      </c>
      <c r="D22" s="22">
        <v>1300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f t="shared" si="0"/>
        <v>1300</v>
      </c>
    </row>
    <row r="23" spans="1:19" s="7" customFormat="1" ht="17.100000000000001" customHeight="1">
      <c r="A23" s="4">
        <v>3632</v>
      </c>
      <c r="B23" s="4"/>
      <c r="C23" s="5" t="s">
        <v>20</v>
      </c>
      <c r="D23" s="22">
        <v>1000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>
        <f t="shared" si="0"/>
        <v>1000</v>
      </c>
    </row>
    <row r="24" spans="1:19" s="7" customFormat="1" ht="17.100000000000001" customHeight="1">
      <c r="A24" s="4">
        <v>3633</v>
      </c>
      <c r="B24" s="4"/>
      <c r="C24" s="5" t="s">
        <v>21</v>
      </c>
      <c r="D24" s="22">
        <v>6800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f t="shared" si="0"/>
        <v>6800</v>
      </c>
    </row>
    <row r="25" spans="1:19" s="7" customFormat="1" ht="17.100000000000001" customHeight="1">
      <c r="A25" s="4">
        <v>3635</v>
      </c>
      <c r="B25" s="4"/>
      <c r="C25" s="5" t="s">
        <v>22</v>
      </c>
      <c r="D25" s="22">
        <v>80000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v>-50000</v>
      </c>
      <c r="Q25" s="6">
        <v>-30000</v>
      </c>
      <c r="R25" s="6"/>
      <c r="S25" s="6">
        <f t="shared" si="0"/>
        <v>0</v>
      </c>
    </row>
    <row r="26" spans="1:19" s="7" customFormat="1" ht="17.100000000000001" customHeight="1">
      <c r="A26" s="4">
        <v>3639</v>
      </c>
      <c r="B26" s="21"/>
      <c r="C26" s="5" t="s">
        <v>23</v>
      </c>
      <c r="D26" s="22">
        <v>230000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50000</v>
      </c>
      <c r="S26" s="6">
        <f t="shared" si="0"/>
        <v>280000</v>
      </c>
    </row>
    <row r="27" spans="1:19" s="7" customFormat="1" ht="17.100000000000001" customHeight="1">
      <c r="A27" s="4">
        <v>3722</v>
      </c>
      <c r="B27" s="4"/>
      <c r="C27" s="5" t="s">
        <v>24</v>
      </c>
      <c r="D27" s="22">
        <v>157000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>
        <f t="shared" si="0"/>
        <v>157000</v>
      </c>
    </row>
    <row r="28" spans="1:19" s="7" customFormat="1" ht="17.100000000000001" customHeight="1">
      <c r="A28" s="4">
        <v>3725</v>
      </c>
      <c r="B28" s="4"/>
      <c r="C28" s="10" t="s">
        <v>25</v>
      </c>
      <c r="D28" s="24">
        <v>111000</v>
      </c>
      <c r="E28" s="6"/>
      <c r="F28" s="6"/>
      <c r="G28" s="6"/>
      <c r="H28" s="6"/>
      <c r="I28" s="6"/>
      <c r="J28" s="6">
        <v>50000</v>
      </c>
      <c r="K28" s="6"/>
      <c r="L28" s="6">
        <v>85000</v>
      </c>
      <c r="M28" s="6"/>
      <c r="N28" s="6"/>
      <c r="O28" s="6"/>
      <c r="P28" s="6">
        <v>10000</v>
      </c>
      <c r="Q28" s="6"/>
      <c r="R28" s="6">
        <v>50000</v>
      </c>
      <c r="S28" s="6">
        <f t="shared" si="0"/>
        <v>306000</v>
      </c>
    </row>
    <row r="29" spans="1:19" s="7" customFormat="1" ht="17.100000000000001" customHeight="1">
      <c r="A29" s="4">
        <v>3745</v>
      </c>
      <c r="B29" s="4"/>
      <c r="C29" s="5" t="s">
        <v>26</v>
      </c>
      <c r="D29" s="22">
        <v>4000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>
        <v>-3800</v>
      </c>
      <c r="S29" s="6">
        <f t="shared" si="0"/>
        <v>200</v>
      </c>
    </row>
    <row r="30" spans="1:19" s="7" customFormat="1" ht="17.100000000000001" customHeight="1">
      <c r="A30" s="4">
        <v>5512</v>
      </c>
      <c r="B30" s="4"/>
      <c r="C30" s="5" t="s">
        <v>27</v>
      </c>
      <c r="D30" s="22">
        <v>2000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v>11000</v>
      </c>
      <c r="Q30" s="6">
        <v>11200</v>
      </c>
      <c r="R30" s="6"/>
      <c r="S30" s="6">
        <f t="shared" ref="S3:S35" si="1">SUM(D30:Q30)</f>
        <v>24200</v>
      </c>
    </row>
    <row r="31" spans="1:19" s="7" customFormat="1" ht="17.100000000000001" customHeight="1">
      <c r="A31" s="4">
        <v>6171</v>
      </c>
      <c r="B31" s="4"/>
      <c r="C31" s="5" t="s">
        <v>28</v>
      </c>
      <c r="D31" s="22">
        <v>15000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>
        <f>SUM(D31:Q31)</f>
        <v>15000</v>
      </c>
    </row>
    <row r="32" spans="1:19" s="7" customFormat="1" ht="17.100000000000001" customHeight="1">
      <c r="A32" s="4">
        <v>6310</v>
      </c>
      <c r="B32" s="4"/>
      <c r="C32" s="5" t="s">
        <v>29</v>
      </c>
      <c r="D32" s="22">
        <v>10000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f t="shared" si="1"/>
        <v>10000</v>
      </c>
    </row>
    <row r="33" spans="1:19" s="7" customFormat="1" ht="17.100000000000001" customHeight="1">
      <c r="A33" s="4">
        <v>6320</v>
      </c>
      <c r="B33" s="4"/>
      <c r="C33" s="5" t="s">
        <v>30</v>
      </c>
      <c r="D33" s="22">
        <v>500</v>
      </c>
      <c r="E33" s="6"/>
      <c r="F33" s="6"/>
      <c r="G33" s="6"/>
      <c r="H33" s="6"/>
      <c r="I33" s="6"/>
      <c r="J33" s="6">
        <v>11000</v>
      </c>
      <c r="K33" s="6"/>
      <c r="L33" s="6"/>
      <c r="M33" s="6"/>
      <c r="N33" s="6"/>
      <c r="O33" s="6"/>
      <c r="P33" s="6"/>
      <c r="Q33" s="6"/>
      <c r="R33" s="6"/>
      <c r="S33" s="6">
        <f t="shared" si="1"/>
        <v>11500</v>
      </c>
    </row>
    <row r="34" spans="1:19" s="7" customFormat="1" ht="17.100000000000001" customHeight="1">
      <c r="A34" s="4">
        <v>6330</v>
      </c>
      <c r="B34" s="4"/>
      <c r="C34" s="5" t="s">
        <v>66</v>
      </c>
      <c r="D34" s="22">
        <v>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260634.76</v>
      </c>
      <c r="P34" s="6"/>
      <c r="Q34" s="6"/>
      <c r="R34" s="6"/>
      <c r="S34" s="6">
        <f t="shared" si="1"/>
        <v>260634.76</v>
      </c>
    </row>
    <row r="35" spans="1:19" s="7" customFormat="1" ht="17.100000000000001" customHeight="1">
      <c r="A35" s="4">
        <v>6402</v>
      </c>
      <c r="B35" s="4"/>
      <c r="C35" s="32" t="s">
        <v>83</v>
      </c>
      <c r="D35" s="22">
        <v>0</v>
      </c>
      <c r="E35" s="6"/>
      <c r="F35" s="6"/>
      <c r="G35" s="6"/>
      <c r="H35" s="6"/>
      <c r="I35" s="6">
        <v>5136</v>
      </c>
      <c r="J35" s="6"/>
      <c r="K35" s="6"/>
      <c r="L35" s="6"/>
      <c r="M35" s="6"/>
      <c r="N35" s="6"/>
      <c r="O35" s="6"/>
      <c r="P35" s="6"/>
      <c r="Q35" s="6"/>
      <c r="R35" s="6"/>
      <c r="S35" s="6">
        <f t="shared" si="1"/>
        <v>5136</v>
      </c>
    </row>
    <row r="36" spans="1:19" s="27" customFormat="1" ht="17.25" customHeight="1">
      <c r="A36" s="34"/>
      <c r="B36" s="35"/>
      <c r="C36" s="25" t="s">
        <v>31</v>
      </c>
      <c r="D36" s="26">
        <f>SUM(D2:D33)</f>
        <v>22770131</v>
      </c>
      <c r="E36" s="26">
        <f>SUM(E2:E33)</f>
        <v>0</v>
      </c>
      <c r="F36" s="26">
        <f>SUM(F2:F33)</f>
        <v>0</v>
      </c>
      <c r="G36" s="26">
        <f>SUM(G2:G33)</f>
        <v>0</v>
      </c>
      <c r="H36" s="26">
        <f>SUM(H2:H33)</f>
        <v>2434139.4</v>
      </c>
      <c r="I36" s="26">
        <f>SUM(I2:I35)</f>
        <v>92136</v>
      </c>
      <c r="J36" s="26">
        <f t="shared" ref="J36:S36" si="2">SUM(J2:J35)</f>
        <v>361000</v>
      </c>
      <c r="K36" s="26">
        <f t="shared" si="2"/>
        <v>100000</v>
      </c>
      <c r="L36" s="26">
        <f t="shared" si="2"/>
        <v>1200000</v>
      </c>
      <c r="M36" s="26">
        <f t="shared" si="2"/>
        <v>0</v>
      </c>
      <c r="N36" s="26">
        <f t="shared" si="2"/>
        <v>0</v>
      </c>
      <c r="O36" s="26">
        <f t="shared" si="2"/>
        <v>260634.76</v>
      </c>
      <c r="P36" s="26">
        <f t="shared" si="2"/>
        <v>1069330</v>
      </c>
      <c r="Q36" s="26">
        <f t="shared" si="2"/>
        <v>-2430000</v>
      </c>
      <c r="R36" s="26">
        <f t="shared" si="2"/>
        <v>1223310.6000000001</v>
      </c>
      <c r="S36" s="26">
        <f t="shared" si="2"/>
        <v>27080681.760000002</v>
      </c>
    </row>
  </sheetData>
  <sheetProtection password="CC13" sheet="1" objects="1" scenarios="1"/>
  <mergeCells count="4">
    <mergeCell ref="A1:C1"/>
    <mergeCell ref="A36:B36"/>
    <mergeCell ref="A12:A13"/>
    <mergeCell ref="B12:B13"/>
  </mergeCells>
  <printOptions gridLines="1"/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R68"/>
  <sheetViews>
    <sheetView tabSelected="1" workbookViewId="0">
      <selection activeCell="Q67" sqref="Q67:R67"/>
    </sheetView>
  </sheetViews>
  <sheetFormatPr defaultColWidth="28.7109375" defaultRowHeight="17.25" customHeight="1"/>
  <cols>
    <col min="1" max="2" width="6" style="15" customWidth="1"/>
    <col min="3" max="3" width="44" style="16" customWidth="1"/>
    <col min="4" max="4" width="12" style="17" customWidth="1"/>
    <col min="5" max="18" width="11.5703125" style="18" customWidth="1"/>
    <col min="19" max="19" width="12.5703125" style="20" customWidth="1"/>
    <col min="20" max="16384" width="28.7109375" style="20"/>
  </cols>
  <sheetData>
    <row r="1" spans="1:19" s="3" customFormat="1" ht="38.25">
      <c r="A1" s="33" t="s">
        <v>32</v>
      </c>
      <c r="B1" s="33"/>
      <c r="C1" s="33"/>
      <c r="D1" s="30" t="s">
        <v>1</v>
      </c>
      <c r="E1" s="1" t="s">
        <v>68</v>
      </c>
      <c r="F1" s="1" t="s">
        <v>67</v>
      </c>
      <c r="G1" s="1" t="s">
        <v>77</v>
      </c>
      <c r="H1" s="1" t="s">
        <v>79</v>
      </c>
      <c r="I1" s="1" t="s">
        <v>84</v>
      </c>
      <c r="J1" s="1" t="s">
        <v>87</v>
      </c>
      <c r="K1" s="1" t="s">
        <v>88</v>
      </c>
      <c r="L1" s="1" t="s">
        <v>91</v>
      </c>
      <c r="M1" s="1" t="s">
        <v>92</v>
      </c>
      <c r="N1" s="1" t="s">
        <v>94</v>
      </c>
      <c r="O1" s="1" t="s">
        <v>95</v>
      </c>
      <c r="P1" s="1" t="s">
        <v>98</v>
      </c>
      <c r="Q1" s="1" t="s">
        <v>99</v>
      </c>
      <c r="R1" s="1" t="s">
        <v>102</v>
      </c>
      <c r="S1" s="31" t="s">
        <v>4</v>
      </c>
    </row>
    <row r="2" spans="1:19" s="7" customFormat="1" ht="17.100000000000001" customHeight="1">
      <c r="A2" s="4">
        <v>1014</v>
      </c>
      <c r="B2" s="4"/>
      <c r="C2" s="5" t="s">
        <v>33</v>
      </c>
      <c r="D2" s="6">
        <v>3000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>
        <v>-3000</v>
      </c>
      <c r="S2" s="6">
        <f>SUM(D2:R2)</f>
        <v>0</v>
      </c>
    </row>
    <row r="3" spans="1:19" s="7" customFormat="1" ht="17.100000000000001" customHeight="1">
      <c r="A3" s="4">
        <v>1032</v>
      </c>
      <c r="B3" s="4"/>
      <c r="C3" s="5" t="s">
        <v>9</v>
      </c>
      <c r="D3" s="6">
        <v>180000</v>
      </c>
      <c r="E3" s="6"/>
      <c r="F3" s="6"/>
      <c r="G3" s="6"/>
      <c r="H3" s="6">
        <v>100000</v>
      </c>
      <c r="I3" s="6"/>
      <c r="J3" s="6"/>
      <c r="K3" s="6">
        <v>300000</v>
      </c>
      <c r="L3" s="6">
        <v>90000</v>
      </c>
      <c r="M3" s="6"/>
      <c r="N3" s="6"/>
      <c r="O3" s="6"/>
      <c r="P3" s="6">
        <v>12000</v>
      </c>
      <c r="Q3" s="6"/>
      <c r="R3" s="6"/>
      <c r="S3" s="6">
        <f t="shared" ref="S3:S66" si="0">SUM(D3:R3)</f>
        <v>682000</v>
      </c>
    </row>
    <row r="4" spans="1:19" s="7" customFormat="1" ht="17.100000000000001" customHeight="1">
      <c r="A4" s="4">
        <v>2212</v>
      </c>
      <c r="B4" s="4"/>
      <c r="C4" s="5" t="s">
        <v>10</v>
      </c>
      <c r="D4" s="6">
        <v>6536055</v>
      </c>
      <c r="E4" s="6"/>
      <c r="F4" s="6">
        <v>-595000</v>
      </c>
      <c r="G4" s="6">
        <v>-70000</v>
      </c>
      <c r="H4" s="6">
        <v>-500000</v>
      </c>
      <c r="I4" s="6">
        <v>-166000</v>
      </c>
      <c r="J4" s="6">
        <v>2618136</v>
      </c>
      <c r="K4" s="6"/>
      <c r="L4" s="6">
        <v>900000</v>
      </c>
      <c r="M4" s="6"/>
      <c r="N4" s="6"/>
      <c r="O4" s="6">
        <v>800000</v>
      </c>
      <c r="P4" s="6"/>
      <c r="Q4" s="6"/>
      <c r="R4" s="6">
        <v>-400000</v>
      </c>
      <c r="S4" s="6">
        <f t="shared" si="0"/>
        <v>9123191</v>
      </c>
    </row>
    <row r="5" spans="1:19" s="7" customFormat="1" ht="17.100000000000001" customHeight="1">
      <c r="A5" s="4">
        <v>2219</v>
      </c>
      <c r="B5" s="4"/>
      <c r="C5" s="5" t="s">
        <v>34</v>
      </c>
      <c r="D5" s="6">
        <v>200000</v>
      </c>
      <c r="E5" s="6"/>
      <c r="F5" s="6"/>
      <c r="G5" s="6"/>
      <c r="H5" s="6"/>
      <c r="I5" s="6"/>
      <c r="J5" s="6">
        <v>300000</v>
      </c>
      <c r="K5" s="6"/>
      <c r="L5" s="6">
        <v>900000</v>
      </c>
      <c r="M5" s="6"/>
      <c r="N5" s="6"/>
      <c r="O5" s="6">
        <v>500000</v>
      </c>
      <c r="P5" s="6">
        <v>-24500</v>
      </c>
      <c r="Q5" s="6">
        <v>-634800</v>
      </c>
      <c r="R5" s="6"/>
      <c r="S5" s="6">
        <f t="shared" si="0"/>
        <v>1240700</v>
      </c>
    </row>
    <row r="6" spans="1:19" s="7" customFormat="1" ht="17.100000000000001" customHeight="1">
      <c r="A6" s="8">
        <v>2221</v>
      </c>
      <c r="B6" s="8"/>
      <c r="C6" s="5" t="s">
        <v>35</v>
      </c>
      <c r="D6" s="6">
        <v>10000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>
        <f t="shared" si="0"/>
        <v>10000</v>
      </c>
    </row>
    <row r="7" spans="1:19" s="7" customFormat="1" ht="17.100000000000001" customHeight="1">
      <c r="A7" s="4">
        <v>2223</v>
      </c>
      <c r="B7" s="4"/>
      <c r="C7" s="5" t="s">
        <v>36</v>
      </c>
      <c r="D7" s="6">
        <v>5000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>
        <v>-5000</v>
      </c>
      <c r="S7" s="6">
        <f t="shared" si="0"/>
        <v>0</v>
      </c>
    </row>
    <row r="8" spans="1:19" s="7" customFormat="1" ht="17.100000000000001" customHeight="1">
      <c r="A8" s="4">
        <v>2292</v>
      </c>
      <c r="B8" s="4"/>
      <c r="C8" s="5" t="s">
        <v>37</v>
      </c>
      <c r="D8" s="6">
        <v>236076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>
        <f t="shared" si="0"/>
        <v>236076</v>
      </c>
    </row>
    <row r="9" spans="1:19" s="7" customFormat="1" ht="17.100000000000001" customHeight="1">
      <c r="A9" s="4">
        <v>2310</v>
      </c>
      <c r="B9" s="4"/>
      <c r="C9" s="5" t="s">
        <v>11</v>
      </c>
      <c r="D9" s="6">
        <v>2500000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-1000000</v>
      </c>
      <c r="R9" s="6">
        <v>-300000</v>
      </c>
      <c r="S9" s="6">
        <f t="shared" si="0"/>
        <v>1200000</v>
      </c>
    </row>
    <row r="10" spans="1:19" s="7" customFormat="1" ht="17.100000000000001" customHeight="1">
      <c r="A10" s="36">
        <v>2321</v>
      </c>
      <c r="B10" s="38"/>
      <c r="C10" s="5" t="s">
        <v>12</v>
      </c>
      <c r="D10" s="6">
        <v>100000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v>155000</v>
      </c>
      <c r="R10" s="6"/>
      <c r="S10" s="6">
        <f t="shared" si="0"/>
        <v>255000</v>
      </c>
    </row>
    <row r="11" spans="1:19" s="7" customFormat="1" ht="17.100000000000001" customHeight="1">
      <c r="A11" s="37"/>
      <c r="B11" s="39"/>
      <c r="C11" s="5" t="s">
        <v>38</v>
      </c>
      <c r="D11" s="6">
        <v>90000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f t="shared" si="0"/>
        <v>90000</v>
      </c>
    </row>
    <row r="12" spans="1:19" s="7" customFormat="1" ht="17.100000000000001" customHeight="1">
      <c r="A12" s="4">
        <v>2341</v>
      </c>
      <c r="B12" s="4"/>
      <c r="C12" s="5" t="s">
        <v>13</v>
      </c>
      <c r="D12" s="6">
        <v>300000</v>
      </c>
      <c r="E12" s="6"/>
      <c r="F12" s="6"/>
      <c r="G12" s="6"/>
      <c r="H12" s="6"/>
      <c r="I12" s="6">
        <v>150000</v>
      </c>
      <c r="J12" s="6"/>
      <c r="K12" s="6"/>
      <c r="L12" s="6"/>
      <c r="M12" s="6"/>
      <c r="N12" s="6"/>
      <c r="O12" s="6">
        <v>35000</v>
      </c>
      <c r="P12" s="6"/>
      <c r="Q12" s="6"/>
      <c r="R12" s="6">
        <v>-55000</v>
      </c>
      <c r="S12" s="6">
        <f t="shared" si="0"/>
        <v>430000</v>
      </c>
    </row>
    <row r="13" spans="1:19" s="7" customFormat="1" ht="17.100000000000001" customHeight="1">
      <c r="A13" s="4">
        <v>3111</v>
      </c>
      <c r="B13" s="4"/>
      <c r="C13" s="5" t="s">
        <v>39</v>
      </c>
      <c r="D13" s="6">
        <v>25000</v>
      </c>
      <c r="E13" s="6"/>
      <c r="F13" s="6"/>
      <c r="G13" s="6"/>
      <c r="H13" s="6"/>
      <c r="I13" s="6">
        <v>16000</v>
      </c>
      <c r="J13" s="6"/>
      <c r="K13" s="6"/>
      <c r="L13" s="6">
        <v>50000</v>
      </c>
      <c r="M13" s="6"/>
      <c r="N13" s="6"/>
      <c r="O13" s="6">
        <v>10000</v>
      </c>
      <c r="P13" s="6"/>
      <c r="Q13" s="6"/>
      <c r="R13" s="6">
        <v>30000</v>
      </c>
      <c r="S13" s="6">
        <f t="shared" si="0"/>
        <v>131000</v>
      </c>
    </row>
    <row r="14" spans="1:19" s="7" customFormat="1" ht="17.100000000000001" customHeight="1">
      <c r="A14" s="9">
        <v>3117</v>
      </c>
      <c r="B14" s="29"/>
      <c r="C14" s="5" t="s">
        <v>40</v>
      </c>
      <c r="D14" s="6">
        <v>1500000</v>
      </c>
      <c r="E14" s="6"/>
      <c r="F14" s="6"/>
      <c r="G14" s="6"/>
      <c r="H14" s="6">
        <v>2434139.4</v>
      </c>
      <c r="I14" s="6"/>
      <c r="J14" s="6"/>
      <c r="K14" s="6"/>
      <c r="L14" s="6"/>
      <c r="M14" s="6"/>
      <c r="N14" s="6"/>
      <c r="O14" s="6"/>
      <c r="P14" s="6">
        <v>1069330</v>
      </c>
      <c r="Q14" s="6"/>
      <c r="R14" s="6">
        <v>-380000</v>
      </c>
      <c r="S14" s="6">
        <f t="shared" si="0"/>
        <v>4623469.4000000004</v>
      </c>
    </row>
    <row r="15" spans="1:19" s="7" customFormat="1" ht="17.100000000000001" customHeight="1">
      <c r="A15" s="4">
        <v>3119</v>
      </c>
      <c r="B15" s="4"/>
      <c r="C15" s="5" t="s">
        <v>41</v>
      </c>
      <c r="D15" s="6">
        <v>780000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f t="shared" si="0"/>
        <v>780000</v>
      </c>
    </row>
    <row r="16" spans="1:19" s="7" customFormat="1" ht="17.100000000000001" customHeight="1">
      <c r="A16" s="4">
        <v>3314</v>
      </c>
      <c r="B16" s="4"/>
      <c r="C16" s="5" t="s">
        <v>14</v>
      </c>
      <c r="D16" s="6">
        <v>92000</v>
      </c>
      <c r="E16" s="6"/>
      <c r="F16" s="6"/>
      <c r="G16" s="6"/>
      <c r="H16" s="6"/>
      <c r="I16" s="6"/>
      <c r="J16" s="6">
        <v>10000</v>
      </c>
      <c r="K16" s="6"/>
      <c r="L16" s="6"/>
      <c r="M16" s="6"/>
      <c r="N16" s="6"/>
      <c r="O16" s="6"/>
      <c r="P16" s="6">
        <v>12500</v>
      </c>
      <c r="Q16" s="6"/>
      <c r="R16" s="6"/>
      <c r="S16" s="6">
        <f t="shared" si="0"/>
        <v>114500</v>
      </c>
    </row>
    <row r="17" spans="1:19" s="7" customFormat="1" ht="17.100000000000001" customHeight="1">
      <c r="A17" s="4">
        <v>3319</v>
      </c>
      <c r="B17" s="4"/>
      <c r="C17" s="5" t="s">
        <v>15</v>
      </c>
      <c r="D17" s="6">
        <v>23000</v>
      </c>
      <c r="E17" s="6"/>
      <c r="F17" s="6">
        <v>75000</v>
      </c>
      <c r="G17" s="6"/>
      <c r="H17" s="6"/>
      <c r="I17" s="6"/>
      <c r="J17" s="6"/>
      <c r="K17" s="6"/>
      <c r="L17" s="6"/>
      <c r="M17" s="6">
        <v>20000</v>
      </c>
      <c r="N17" s="6"/>
      <c r="O17" s="6"/>
      <c r="P17" s="6"/>
      <c r="Q17" s="6"/>
      <c r="R17" s="6"/>
      <c r="S17" s="6">
        <f t="shared" si="0"/>
        <v>118000</v>
      </c>
    </row>
    <row r="18" spans="1:19" s="7" customFormat="1" ht="17.100000000000001" customHeight="1">
      <c r="A18" s="4">
        <v>3326</v>
      </c>
      <c r="B18" s="4"/>
      <c r="C18" s="5" t="s">
        <v>42</v>
      </c>
      <c r="D18" s="6">
        <v>350000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>
        <f t="shared" si="0"/>
        <v>350000</v>
      </c>
    </row>
    <row r="19" spans="1:19" s="7" customFormat="1" ht="17.100000000000001" customHeight="1">
      <c r="A19" s="4">
        <v>3392</v>
      </c>
      <c r="B19" s="4"/>
      <c r="C19" s="5" t="s">
        <v>43</v>
      </c>
      <c r="D19" s="6">
        <v>350000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v>-50000</v>
      </c>
      <c r="S19" s="6">
        <f t="shared" si="0"/>
        <v>300000</v>
      </c>
    </row>
    <row r="20" spans="1:19" s="7" customFormat="1" ht="17.100000000000001" customHeight="1">
      <c r="A20" s="4">
        <v>3399</v>
      </c>
      <c r="B20" s="4"/>
      <c r="C20" s="5" t="s">
        <v>44</v>
      </c>
      <c r="D20" s="6">
        <v>55000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15000</v>
      </c>
      <c r="P20" s="6"/>
      <c r="Q20" s="6"/>
      <c r="R20" s="6"/>
      <c r="S20" s="6">
        <f t="shared" si="0"/>
        <v>70000</v>
      </c>
    </row>
    <row r="21" spans="1:19" s="7" customFormat="1" ht="17.100000000000001" customHeight="1">
      <c r="A21" s="4">
        <v>3412</v>
      </c>
      <c r="B21" s="4"/>
      <c r="C21" s="5" t="s">
        <v>45</v>
      </c>
      <c r="D21" s="6">
        <v>460000</v>
      </c>
      <c r="E21" s="6"/>
      <c r="F21" s="6"/>
      <c r="G21" s="6"/>
      <c r="H21" s="6"/>
      <c r="I21" s="6"/>
      <c r="J21" s="6"/>
      <c r="K21" s="6"/>
      <c r="L21" s="6"/>
      <c r="M21" s="6"/>
      <c r="N21" s="6">
        <v>-360580</v>
      </c>
      <c r="O21" s="6"/>
      <c r="P21" s="6"/>
      <c r="Q21" s="6"/>
      <c r="R21" s="6"/>
      <c r="S21" s="6">
        <f t="shared" si="0"/>
        <v>99420</v>
      </c>
    </row>
    <row r="22" spans="1:19" s="7" customFormat="1" ht="17.100000000000001" customHeight="1">
      <c r="A22" s="4">
        <v>3421</v>
      </c>
      <c r="B22" s="4"/>
      <c r="C22" s="5" t="s">
        <v>47</v>
      </c>
      <c r="D22" s="6">
        <v>25000</v>
      </c>
      <c r="E22" s="6"/>
      <c r="F22" s="6"/>
      <c r="G22" s="6"/>
      <c r="H22" s="6"/>
      <c r="I22" s="6"/>
      <c r="J22" s="6"/>
      <c r="K22" s="6">
        <v>100000</v>
      </c>
      <c r="L22" s="6"/>
      <c r="M22" s="6">
        <v>30000</v>
      </c>
      <c r="N22" s="6"/>
      <c r="O22" s="6"/>
      <c r="P22" s="6"/>
      <c r="Q22" s="6"/>
      <c r="R22" s="6"/>
      <c r="S22" s="6">
        <f t="shared" si="0"/>
        <v>155000</v>
      </c>
    </row>
    <row r="23" spans="1:19" s="7" customFormat="1" ht="17.100000000000001" customHeight="1">
      <c r="A23" s="4">
        <v>3429</v>
      </c>
      <c r="B23" s="4"/>
      <c r="C23" s="5" t="s">
        <v>16</v>
      </c>
      <c r="D23" s="6">
        <v>7000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>
        <f t="shared" si="0"/>
        <v>7000</v>
      </c>
    </row>
    <row r="24" spans="1:19" s="7" customFormat="1" ht="17.100000000000001" customHeight="1">
      <c r="A24" s="4">
        <v>3612</v>
      </c>
      <c r="B24" s="4"/>
      <c r="C24" s="5" t="s">
        <v>17</v>
      </c>
      <c r="D24" s="6">
        <v>315000</v>
      </c>
      <c r="E24" s="6"/>
      <c r="F24" s="6"/>
      <c r="G24" s="6"/>
      <c r="H24" s="6">
        <v>300000</v>
      </c>
      <c r="I24" s="6"/>
      <c r="J24" s="6"/>
      <c r="K24" s="6"/>
      <c r="L24" s="6">
        <v>6150000</v>
      </c>
      <c r="M24" s="6">
        <v>-250000</v>
      </c>
      <c r="N24" s="6"/>
      <c r="O24" s="6">
        <v>-3080000</v>
      </c>
      <c r="P24" s="6"/>
      <c r="Q24" s="6">
        <v>-1100000</v>
      </c>
      <c r="R24" s="6"/>
      <c r="S24" s="6">
        <f t="shared" si="0"/>
        <v>2335000</v>
      </c>
    </row>
    <row r="25" spans="1:19" s="7" customFormat="1" ht="17.100000000000001" customHeight="1">
      <c r="A25" s="4">
        <v>3613</v>
      </c>
      <c r="B25" s="4"/>
      <c r="C25" s="5" t="s">
        <v>18</v>
      </c>
      <c r="D25" s="6">
        <v>150000</v>
      </c>
      <c r="E25" s="6"/>
      <c r="F25" s="6">
        <v>300000</v>
      </c>
      <c r="G25" s="6"/>
      <c r="H25" s="6"/>
      <c r="I25" s="6"/>
      <c r="J25" s="6"/>
      <c r="K25" s="6"/>
      <c r="L25" s="6">
        <v>300000</v>
      </c>
      <c r="M25" s="6">
        <v>250000</v>
      </c>
      <c r="N25" s="6"/>
      <c r="O25" s="6">
        <v>300000</v>
      </c>
      <c r="P25" s="6"/>
      <c r="Q25" s="6">
        <v>-300000</v>
      </c>
      <c r="R25" s="6"/>
      <c r="S25" s="6">
        <f t="shared" si="0"/>
        <v>1000000</v>
      </c>
    </row>
    <row r="26" spans="1:19" s="7" customFormat="1" ht="17.100000000000001" customHeight="1">
      <c r="A26" s="4">
        <v>3631</v>
      </c>
      <c r="B26" s="4"/>
      <c r="C26" s="5" t="s">
        <v>19</v>
      </c>
      <c r="D26" s="6">
        <v>1050000</v>
      </c>
      <c r="E26" s="6"/>
      <c r="F26" s="6"/>
      <c r="G26" s="6"/>
      <c r="H26" s="6"/>
      <c r="I26" s="6"/>
      <c r="J26" s="6"/>
      <c r="K26" s="6">
        <v>-255000</v>
      </c>
      <c r="L26" s="6">
        <v>260000</v>
      </c>
      <c r="M26" s="6"/>
      <c r="N26" s="6"/>
      <c r="O26" s="6">
        <v>350000</v>
      </c>
      <c r="P26" s="6"/>
      <c r="Q26" s="6"/>
      <c r="R26" s="6">
        <v>-100000</v>
      </c>
      <c r="S26" s="6">
        <f t="shared" si="0"/>
        <v>1305000</v>
      </c>
    </row>
    <row r="27" spans="1:19" s="7" customFormat="1" ht="17.100000000000001" customHeight="1">
      <c r="A27" s="4">
        <v>3632</v>
      </c>
      <c r="B27" s="4"/>
      <c r="C27" s="5" t="s">
        <v>20</v>
      </c>
      <c r="D27" s="6">
        <v>500000</v>
      </c>
      <c r="E27" s="6"/>
      <c r="F27" s="6"/>
      <c r="G27" s="6"/>
      <c r="H27" s="6"/>
      <c r="I27" s="6"/>
      <c r="J27" s="6"/>
      <c r="K27" s="6"/>
      <c r="L27" s="6"/>
      <c r="M27" s="6">
        <v>-50000</v>
      </c>
      <c r="N27" s="6"/>
      <c r="O27" s="6">
        <v>250000</v>
      </c>
      <c r="P27" s="6"/>
      <c r="Q27" s="6"/>
      <c r="R27" s="6">
        <v>35000</v>
      </c>
      <c r="S27" s="6">
        <f t="shared" si="0"/>
        <v>735000</v>
      </c>
    </row>
    <row r="28" spans="1:19" s="7" customFormat="1" ht="17.100000000000001" customHeight="1">
      <c r="A28" s="9">
        <v>3633</v>
      </c>
      <c r="B28" s="9"/>
      <c r="C28" s="5" t="s">
        <v>21</v>
      </c>
      <c r="D28" s="6">
        <v>0</v>
      </c>
      <c r="E28" s="6"/>
      <c r="F28" s="6"/>
      <c r="G28" s="6">
        <v>70000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>
        <f t="shared" si="0"/>
        <v>70000</v>
      </c>
    </row>
    <row r="29" spans="1:19" s="7" customFormat="1" ht="17.100000000000001" customHeight="1">
      <c r="A29" s="4">
        <v>3635</v>
      </c>
      <c r="B29" s="4"/>
      <c r="C29" s="5" t="s">
        <v>22</v>
      </c>
      <c r="D29" s="6">
        <v>0</v>
      </c>
      <c r="E29" s="6"/>
      <c r="F29" s="6"/>
      <c r="G29" s="6"/>
      <c r="H29" s="6">
        <v>100000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>
        <f t="shared" si="0"/>
        <v>100000</v>
      </c>
    </row>
    <row r="30" spans="1:19" s="7" customFormat="1" ht="17.100000000000001" customHeight="1">
      <c r="A30" s="40">
        <v>3639</v>
      </c>
      <c r="B30" s="38"/>
      <c r="C30" s="5" t="s">
        <v>23</v>
      </c>
      <c r="D30" s="6">
        <v>1415952</v>
      </c>
      <c r="E30" s="6"/>
      <c r="F30" s="6"/>
      <c r="G30" s="6"/>
      <c r="H30" s="6"/>
      <c r="I30" s="6"/>
      <c r="J30" s="6">
        <v>300000</v>
      </c>
      <c r="K30" s="6">
        <v>75000</v>
      </c>
      <c r="L30" s="6">
        <v>350000</v>
      </c>
      <c r="M30" s="6"/>
      <c r="N30" s="6"/>
      <c r="O30" s="6">
        <v>750000</v>
      </c>
      <c r="P30" s="6"/>
      <c r="Q30" s="6">
        <v>400000</v>
      </c>
      <c r="R30" s="6"/>
      <c r="S30" s="6">
        <f t="shared" si="0"/>
        <v>3290952</v>
      </c>
    </row>
    <row r="31" spans="1:19" s="7" customFormat="1" ht="17.100000000000001" customHeight="1">
      <c r="A31" s="41"/>
      <c r="B31" s="42"/>
      <c r="C31" s="5" t="s">
        <v>48</v>
      </c>
      <c r="D31" s="6">
        <v>84048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>
        <f t="shared" si="0"/>
        <v>84048</v>
      </c>
    </row>
    <row r="32" spans="1:19" s="7" customFormat="1" ht="17.100000000000001" customHeight="1">
      <c r="A32" s="4">
        <v>3721</v>
      </c>
      <c r="B32" s="4"/>
      <c r="C32" s="5" t="s">
        <v>49</v>
      </c>
      <c r="D32" s="6">
        <v>20000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>
        <v>16000</v>
      </c>
      <c r="S32" s="6">
        <f t="shared" si="0"/>
        <v>36000</v>
      </c>
    </row>
    <row r="33" spans="1:19" s="7" customFormat="1" ht="17.100000000000001" customHeight="1">
      <c r="A33" s="4">
        <v>3722</v>
      </c>
      <c r="B33" s="4"/>
      <c r="C33" s="5" t="s">
        <v>24</v>
      </c>
      <c r="D33" s="6">
        <v>1225000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>
        <f t="shared" si="0"/>
        <v>1225000</v>
      </c>
    </row>
    <row r="34" spans="1:19" s="7" customFormat="1" ht="17.100000000000001" customHeight="1">
      <c r="A34" s="4">
        <v>3725</v>
      </c>
      <c r="B34" s="4"/>
      <c r="C34" s="10" t="s">
        <v>25</v>
      </c>
      <c r="D34" s="6">
        <v>270000</v>
      </c>
      <c r="E34" s="6"/>
      <c r="F34" s="6"/>
      <c r="G34" s="6"/>
      <c r="H34" s="6"/>
      <c r="I34" s="6"/>
      <c r="J34" s="6">
        <v>300000</v>
      </c>
      <c r="K34" s="6"/>
      <c r="L34" s="6">
        <v>100000</v>
      </c>
      <c r="M34" s="6"/>
      <c r="N34" s="6"/>
      <c r="O34" s="6"/>
      <c r="P34" s="6"/>
      <c r="Q34" s="6"/>
      <c r="R34" s="6">
        <v>-160000</v>
      </c>
      <c r="S34" s="6">
        <f t="shared" si="0"/>
        <v>510000</v>
      </c>
    </row>
    <row r="35" spans="1:19" s="7" customFormat="1" ht="17.100000000000001" customHeight="1">
      <c r="A35" s="4">
        <v>3745</v>
      </c>
      <c r="B35" s="4"/>
      <c r="C35" s="5" t="s">
        <v>26</v>
      </c>
      <c r="D35" s="6">
        <v>130000</v>
      </c>
      <c r="E35" s="6"/>
      <c r="F35" s="6">
        <v>50000</v>
      </c>
      <c r="G35" s="6"/>
      <c r="H35" s="6"/>
      <c r="I35" s="6"/>
      <c r="J35" s="6"/>
      <c r="K35" s="6">
        <v>50000</v>
      </c>
      <c r="L35" s="6">
        <v>100000</v>
      </c>
      <c r="M35" s="6"/>
      <c r="N35" s="6"/>
      <c r="O35" s="6"/>
      <c r="P35" s="6"/>
      <c r="Q35" s="6"/>
      <c r="R35" s="6">
        <v>20000</v>
      </c>
      <c r="S35" s="6">
        <f t="shared" si="0"/>
        <v>350000</v>
      </c>
    </row>
    <row r="36" spans="1:19" s="7" customFormat="1" ht="17.100000000000001" customHeight="1">
      <c r="A36" s="40">
        <v>3900</v>
      </c>
      <c r="B36" s="38"/>
      <c r="C36" s="5" t="s">
        <v>70</v>
      </c>
      <c r="D36" s="6">
        <v>600000</v>
      </c>
      <c r="E36" s="6"/>
      <c r="F36" s="6">
        <v>-595400</v>
      </c>
      <c r="G36" s="6"/>
      <c r="H36" s="6">
        <v>-3000</v>
      </c>
      <c r="I36" s="6"/>
      <c r="J36" s="6"/>
      <c r="K36" s="6"/>
      <c r="L36" s="6"/>
      <c r="M36" s="6"/>
      <c r="N36" s="6"/>
      <c r="O36" s="6"/>
      <c r="P36" s="6"/>
      <c r="Q36" s="6">
        <v>-1600</v>
      </c>
      <c r="R36" s="6"/>
      <c r="S36" s="6">
        <f t="shared" si="0"/>
        <v>0</v>
      </c>
    </row>
    <row r="37" spans="1:19" s="7" customFormat="1" ht="17.100000000000001" customHeight="1">
      <c r="A37" s="41"/>
      <c r="B37" s="42"/>
      <c r="C37" s="5" t="s">
        <v>73</v>
      </c>
      <c r="D37" s="6">
        <v>0</v>
      </c>
      <c r="E37" s="6"/>
      <c r="F37" s="6">
        <v>210000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f t="shared" si="0"/>
        <v>210000</v>
      </c>
    </row>
    <row r="38" spans="1:19" s="7" customFormat="1" ht="17.100000000000001" customHeight="1">
      <c r="A38" s="41"/>
      <c r="B38" s="42"/>
      <c r="C38" s="5" t="s">
        <v>96</v>
      </c>
      <c r="D38" s="6">
        <v>0</v>
      </c>
      <c r="E38" s="6"/>
      <c r="F38" s="6"/>
      <c r="G38" s="6"/>
      <c r="H38" s="6"/>
      <c r="I38" s="6"/>
      <c r="J38" s="6"/>
      <c r="K38" s="6"/>
      <c r="L38" s="6"/>
      <c r="M38" s="6"/>
      <c r="N38" s="6">
        <v>360580</v>
      </c>
      <c r="O38" s="6"/>
      <c r="P38" s="6"/>
      <c r="Q38" s="6"/>
      <c r="R38" s="6"/>
      <c r="S38" s="6">
        <f t="shared" si="0"/>
        <v>360580</v>
      </c>
    </row>
    <row r="39" spans="1:19" s="7" customFormat="1" ht="17.100000000000001" customHeight="1">
      <c r="A39" s="41"/>
      <c r="B39" s="42"/>
      <c r="C39" s="5" t="s">
        <v>46</v>
      </c>
      <c r="D39" s="6">
        <v>0</v>
      </c>
      <c r="E39" s="6"/>
      <c r="F39" s="6">
        <v>45000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>
        <f t="shared" si="0"/>
        <v>45000</v>
      </c>
    </row>
    <row r="40" spans="1:19" s="7" customFormat="1" ht="17.100000000000001" customHeight="1">
      <c r="A40" s="41"/>
      <c r="B40" s="42"/>
      <c r="C40" s="5" t="s">
        <v>58</v>
      </c>
      <c r="D40" s="6">
        <v>0</v>
      </c>
      <c r="E40" s="6"/>
      <c r="F40" s="6">
        <v>5000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>
        <f t="shared" si="0"/>
        <v>5000</v>
      </c>
    </row>
    <row r="41" spans="1:19" s="7" customFormat="1" ht="17.100000000000001" customHeight="1">
      <c r="A41" s="41"/>
      <c r="B41" s="42"/>
      <c r="C41" s="5" t="s">
        <v>59</v>
      </c>
      <c r="D41" s="6">
        <v>0</v>
      </c>
      <c r="E41" s="6"/>
      <c r="F41" s="6">
        <v>15000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>
        <f t="shared" si="0"/>
        <v>15000</v>
      </c>
    </row>
    <row r="42" spans="1:19" s="7" customFormat="1" ht="17.100000000000001" customHeight="1">
      <c r="A42" s="41"/>
      <c r="B42" s="42"/>
      <c r="C42" s="5" t="s">
        <v>60</v>
      </c>
      <c r="D42" s="6">
        <v>0</v>
      </c>
      <c r="E42" s="6"/>
      <c r="F42" s="6">
        <v>6000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>
        <f t="shared" si="0"/>
        <v>6000</v>
      </c>
    </row>
    <row r="43" spans="1:19" s="7" customFormat="1" ht="17.100000000000001" customHeight="1">
      <c r="A43" s="41"/>
      <c r="B43" s="42"/>
      <c r="C43" s="5" t="s">
        <v>53</v>
      </c>
      <c r="D43" s="6">
        <v>0</v>
      </c>
      <c r="E43" s="6"/>
      <c r="F43" s="6">
        <v>40000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>
        <f t="shared" si="0"/>
        <v>40000</v>
      </c>
    </row>
    <row r="44" spans="1:19" s="7" customFormat="1" ht="17.100000000000001" customHeight="1">
      <c r="A44" s="41"/>
      <c r="B44" s="42"/>
      <c r="C44" s="5" t="s">
        <v>55</v>
      </c>
      <c r="D44" s="6">
        <v>0</v>
      </c>
      <c r="E44" s="6"/>
      <c r="F44" s="6">
        <v>75000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>
        <f t="shared" si="0"/>
        <v>75000</v>
      </c>
    </row>
    <row r="45" spans="1:19" s="7" customFormat="1" ht="17.100000000000001" customHeight="1">
      <c r="A45" s="41"/>
      <c r="B45" s="42"/>
      <c r="C45" s="5" t="s">
        <v>101</v>
      </c>
      <c r="D45" s="6">
        <v>0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>
        <v>49400</v>
      </c>
      <c r="R45" s="6"/>
      <c r="S45" s="6">
        <f t="shared" si="0"/>
        <v>49400</v>
      </c>
    </row>
    <row r="46" spans="1:19" s="7" customFormat="1" ht="17.100000000000001" customHeight="1">
      <c r="A46" s="41"/>
      <c r="B46" s="42"/>
      <c r="C46" s="5" t="s">
        <v>54</v>
      </c>
      <c r="D46" s="6">
        <v>0</v>
      </c>
      <c r="E46" s="6"/>
      <c r="F46" s="6">
        <v>70000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>
        <f t="shared" si="0"/>
        <v>70000</v>
      </c>
    </row>
    <row r="47" spans="1:19" s="7" customFormat="1" ht="17.100000000000001" customHeight="1">
      <c r="A47" s="41"/>
      <c r="B47" s="42"/>
      <c r="C47" s="5" t="s">
        <v>50</v>
      </c>
      <c r="D47" s="6">
        <v>0</v>
      </c>
      <c r="E47" s="6"/>
      <c r="F47" s="6">
        <v>10000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>
        <f t="shared" si="0"/>
        <v>10000</v>
      </c>
    </row>
    <row r="48" spans="1:19" s="7" customFormat="1" ht="17.100000000000001" customHeight="1">
      <c r="A48" s="41"/>
      <c r="B48" s="42"/>
      <c r="C48" s="5" t="s">
        <v>51</v>
      </c>
      <c r="D48" s="6">
        <v>0</v>
      </c>
      <c r="E48" s="6"/>
      <c r="F48" s="6">
        <v>280000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>
        <f t="shared" si="0"/>
        <v>280000</v>
      </c>
    </row>
    <row r="49" spans="1:19" s="7" customFormat="1" ht="17.100000000000001" customHeight="1">
      <c r="A49" s="41"/>
      <c r="B49" s="42"/>
      <c r="C49" s="5" t="s">
        <v>61</v>
      </c>
      <c r="D49" s="6"/>
      <c r="E49" s="6"/>
      <c r="F49" s="6">
        <v>3000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>
        <f t="shared" si="0"/>
        <v>3000</v>
      </c>
    </row>
    <row r="50" spans="1:19" s="7" customFormat="1" ht="17.100000000000001" customHeight="1">
      <c r="A50" s="41"/>
      <c r="B50" s="42"/>
      <c r="C50" s="5" t="s">
        <v>62</v>
      </c>
      <c r="D50" s="6">
        <v>0</v>
      </c>
      <c r="E50" s="6"/>
      <c r="F50" s="6">
        <v>1400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>
        <f t="shared" si="0"/>
        <v>1400</v>
      </c>
    </row>
    <row r="51" spans="1:19" s="7" customFormat="1" ht="17.100000000000001" customHeight="1">
      <c r="A51" s="41"/>
      <c r="B51" s="42"/>
      <c r="C51" s="5" t="s">
        <v>74</v>
      </c>
      <c r="D51" s="6">
        <v>0</v>
      </c>
      <c r="E51" s="6"/>
      <c r="F51" s="6">
        <v>2000</v>
      </c>
      <c r="G51" s="6"/>
      <c r="H51" s="6">
        <v>-2000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>
        <f t="shared" si="0"/>
        <v>0</v>
      </c>
    </row>
    <row r="52" spans="1:19" s="7" customFormat="1" ht="17.100000000000001" customHeight="1">
      <c r="A52" s="41"/>
      <c r="B52" s="42"/>
      <c r="C52" s="5" t="s">
        <v>100</v>
      </c>
      <c r="D52" s="6">
        <v>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>
        <v>2000</v>
      </c>
      <c r="R52" s="6"/>
      <c r="S52" s="6">
        <f t="shared" si="0"/>
        <v>2000</v>
      </c>
    </row>
    <row r="53" spans="1:19" s="7" customFormat="1" ht="17.100000000000001" customHeight="1">
      <c r="A53" s="41"/>
      <c r="B53" s="42"/>
      <c r="C53" s="5" t="s">
        <v>75</v>
      </c>
      <c r="D53" s="6">
        <v>0</v>
      </c>
      <c r="E53" s="6"/>
      <c r="F53" s="6">
        <v>3000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>
        <f t="shared" si="0"/>
        <v>3000</v>
      </c>
    </row>
    <row r="54" spans="1:19" s="7" customFormat="1" ht="17.100000000000001" customHeight="1">
      <c r="A54" s="41"/>
      <c r="B54" s="42"/>
      <c r="C54" s="5" t="s">
        <v>80</v>
      </c>
      <c r="D54" s="6">
        <v>0</v>
      </c>
      <c r="E54" s="6"/>
      <c r="F54" s="6"/>
      <c r="G54" s="6"/>
      <c r="H54" s="6">
        <v>5000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>
        <f t="shared" si="0"/>
        <v>5000</v>
      </c>
    </row>
    <row r="55" spans="1:19" s="7" customFormat="1" ht="17.100000000000001" customHeight="1">
      <c r="A55" s="41"/>
      <c r="B55" s="42"/>
      <c r="C55" s="5" t="s">
        <v>97</v>
      </c>
      <c r="D55" s="6">
        <v>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70000</v>
      </c>
      <c r="P55" s="6"/>
      <c r="Q55" s="6"/>
      <c r="R55" s="6"/>
      <c r="S55" s="6">
        <f t="shared" si="0"/>
        <v>70000</v>
      </c>
    </row>
    <row r="56" spans="1:19" s="7" customFormat="1" ht="17.100000000000001" customHeight="1">
      <c r="A56" s="4">
        <v>5212</v>
      </c>
      <c r="B56" s="4"/>
      <c r="C56" s="5" t="s">
        <v>52</v>
      </c>
      <c r="D56" s="6">
        <v>50000</v>
      </c>
      <c r="E56" s="6">
        <v>-50000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>
        <f t="shared" si="0"/>
        <v>0</v>
      </c>
    </row>
    <row r="57" spans="1:19" s="7" customFormat="1" ht="17.100000000000001" customHeight="1">
      <c r="A57" s="9">
        <v>5213</v>
      </c>
      <c r="B57" s="9"/>
      <c r="C57" s="5" t="s">
        <v>72</v>
      </c>
      <c r="D57" s="6">
        <v>0</v>
      </c>
      <c r="E57" s="6">
        <v>50000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-50000</v>
      </c>
      <c r="S57" s="6">
        <f t="shared" si="0"/>
        <v>0</v>
      </c>
    </row>
    <row r="58" spans="1:19" s="7" customFormat="1" ht="17.100000000000001" customHeight="1">
      <c r="A58" s="9">
        <v>5512</v>
      </c>
      <c r="B58" s="29"/>
      <c r="C58" s="5" t="s">
        <v>27</v>
      </c>
      <c r="D58" s="6">
        <v>1575000</v>
      </c>
      <c r="E58" s="6"/>
      <c r="F58" s="6"/>
      <c r="G58" s="6"/>
      <c r="H58" s="6"/>
      <c r="I58" s="6"/>
      <c r="J58" s="6">
        <v>125000</v>
      </c>
      <c r="K58" s="6"/>
      <c r="L58" s="6"/>
      <c r="M58" s="6"/>
      <c r="N58" s="6"/>
      <c r="O58" s="6"/>
      <c r="P58" s="6"/>
      <c r="Q58" s="6"/>
      <c r="R58" s="6"/>
      <c r="S58" s="6">
        <f t="shared" si="0"/>
        <v>1700000</v>
      </c>
    </row>
    <row r="59" spans="1:19" s="7" customFormat="1" ht="17.100000000000001" customHeight="1">
      <c r="A59" s="4">
        <v>6112</v>
      </c>
      <c r="B59" s="4"/>
      <c r="C59" s="5" t="s">
        <v>56</v>
      </c>
      <c r="D59" s="6">
        <v>1550000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>
        <v>-210000</v>
      </c>
      <c r="S59" s="6">
        <f t="shared" si="0"/>
        <v>1340000</v>
      </c>
    </row>
    <row r="60" spans="1:19" s="7" customFormat="1" ht="17.100000000000001" customHeight="1">
      <c r="A60" s="4">
        <v>6117</v>
      </c>
      <c r="B60" s="4"/>
      <c r="C60" s="5" t="s">
        <v>71</v>
      </c>
      <c r="D60" s="6">
        <v>43000</v>
      </c>
      <c r="E60" s="6"/>
      <c r="F60" s="6"/>
      <c r="G60" s="6"/>
      <c r="H60" s="6"/>
      <c r="I60" s="6"/>
      <c r="J60" s="6"/>
      <c r="K60" s="6">
        <v>-1946</v>
      </c>
      <c r="L60" s="6"/>
      <c r="M60" s="6"/>
      <c r="N60" s="6"/>
      <c r="O60" s="6"/>
      <c r="P60" s="6"/>
      <c r="Q60" s="6"/>
      <c r="R60" s="6"/>
      <c r="S60" s="6">
        <f t="shared" si="0"/>
        <v>41054</v>
      </c>
    </row>
    <row r="61" spans="1:19" s="7" customFormat="1" ht="17.100000000000001" customHeight="1">
      <c r="A61" s="40">
        <v>6171</v>
      </c>
      <c r="B61" s="38"/>
      <c r="C61" s="5" t="s">
        <v>28</v>
      </c>
      <c r="D61" s="6">
        <v>2192920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>
        <v>-180000</v>
      </c>
      <c r="S61" s="6">
        <f t="shared" si="0"/>
        <v>2012920</v>
      </c>
    </row>
    <row r="62" spans="1:19" s="7" customFormat="1" ht="17.100000000000001" customHeight="1">
      <c r="A62" s="44"/>
      <c r="B62" s="39"/>
      <c r="C62" s="5" t="s">
        <v>65</v>
      </c>
      <c r="D62" s="6">
        <v>37080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>
        <f t="shared" si="0"/>
        <v>37080</v>
      </c>
    </row>
    <row r="63" spans="1:19" s="7" customFormat="1" ht="17.100000000000001" customHeight="1">
      <c r="A63" s="4">
        <v>6310</v>
      </c>
      <c r="B63" s="4"/>
      <c r="C63" s="5" t="s">
        <v>29</v>
      </c>
      <c r="D63" s="6">
        <v>15000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>
        <f t="shared" si="0"/>
        <v>15000</v>
      </c>
    </row>
    <row r="64" spans="1:19" s="7" customFormat="1" ht="17.100000000000001" customHeight="1">
      <c r="A64" s="4">
        <v>6320</v>
      </c>
      <c r="B64" s="4"/>
      <c r="C64" s="5" t="s">
        <v>30</v>
      </c>
      <c r="D64" s="6">
        <v>60000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>
        <f t="shared" si="0"/>
        <v>60000</v>
      </c>
    </row>
    <row r="65" spans="1:174" s="7" customFormat="1" ht="17.100000000000001" customHeight="1">
      <c r="A65" s="4">
        <v>6330</v>
      </c>
      <c r="B65" s="4"/>
      <c r="C65" s="5" t="s">
        <v>66</v>
      </c>
      <c r="D65" s="6">
        <v>0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260634.76</v>
      </c>
      <c r="P65" s="6"/>
      <c r="Q65" s="6"/>
      <c r="R65" s="6"/>
      <c r="S65" s="6">
        <f t="shared" si="0"/>
        <v>260634.76</v>
      </c>
    </row>
    <row r="66" spans="1:174" s="7" customFormat="1" ht="17.100000000000001" customHeight="1">
      <c r="A66" s="4">
        <v>6399</v>
      </c>
      <c r="B66" s="4"/>
      <c r="C66" s="5" t="s">
        <v>57</v>
      </c>
      <c r="D66" s="6">
        <v>660000</v>
      </c>
      <c r="E66" s="6"/>
      <c r="F66" s="6"/>
      <c r="G66" s="6"/>
      <c r="H66" s="6"/>
      <c r="I66" s="6"/>
      <c r="J66" s="6"/>
      <c r="K66" s="6">
        <v>-268054</v>
      </c>
      <c r="L66" s="6"/>
      <c r="M66" s="6"/>
      <c r="N66" s="6"/>
      <c r="O66" s="6"/>
      <c r="P66" s="6"/>
      <c r="Q66" s="6"/>
      <c r="R66" s="6">
        <v>-218768.75</v>
      </c>
      <c r="S66" s="6">
        <f t="shared" si="0"/>
        <v>173177.25</v>
      </c>
    </row>
    <row r="67" spans="1:174" s="14" customFormat="1" ht="17.100000000000001" customHeight="1">
      <c r="A67" s="43"/>
      <c r="B67" s="43"/>
      <c r="C67" s="11" t="s">
        <v>31</v>
      </c>
      <c r="D67" s="12">
        <f>SUM(D2:D66)</f>
        <v>25770131</v>
      </c>
      <c r="E67" s="12">
        <f>SUM(E2:E66)</f>
        <v>0</v>
      </c>
      <c r="F67" s="12">
        <f>SUM(F2:F66)</f>
        <v>0</v>
      </c>
      <c r="G67" s="12">
        <f t="shared" ref="G67:H67" si="1">SUM(G2:G66)</f>
        <v>0</v>
      </c>
      <c r="H67" s="12">
        <f t="shared" si="1"/>
        <v>2434139.4</v>
      </c>
      <c r="I67" s="12">
        <f>SUM(I2:I66)</f>
        <v>0</v>
      </c>
      <c r="J67" s="12">
        <f t="shared" ref="J67:R67" si="2">SUM(J2:J66)</f>
        <v>3653136</v>
      </c>
      <c r="K67" s="12">
        <f t="shared" si="2"/>
        <v>0</v>
      </c>
      <c r="L67" s="12">
        <f t="shared" si="2"/>
        <v>9200000</v>
      </c>
      <c r="M67" s="12">
        <f t="shared" si="2"/>
        <v>0</v>
      </c>
      <c r="N67" s="12">
        <f t="shared" si="2"/>
        <v>0</v>
      </c>
      <c r="O67" s="12">
        <f t="shared" si="2"/>
        <v>260634.76</v>
      </c>
      <c r="P67" s="12">
        <f t="shared" si="2"/>
        <v>1069330</v>
      </c>
      <c r="Q67" s="12">
        <f t="shared" si="2"/>
        <v>-2430000</v>
      </c>
      <c r="R67" s="12">
        <f t="shared" si="2"/>
        <v>-2010768.75</v>
      </c>
      <c r="S67" s="6">
        <f t="shared" ref="S67" si="3">SUM(D67:R67)</f>
        <v>37946602.409999996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</row>
    <row r="68" spans="1:174" ht="17.25" customHeight="1">
      <c r="S68" s="19"/>
    </row>
  </sheetData>
  <sheetProtection password="CC13" sheet="1" objects="1" scenarios="1"/>
  <mergeCells count="10">
    <mergeCell ref="A30:A31"/>
    <mergeCell ref="B30:B31"/>
    <mergeCell ref="A1:C1"/>
    <mergeCell ref="A10:A11"/>
    <mergeCell ref="B10:B11"/>
    <mergeCell ref="A36:A55"/>
    <mergeCell ref="B36:B55"/>
    <mergeCell ref="A67:B67"/>
    <mergeCell ref="A61:A62"/>
    <mergeCell ref="B61:B6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 Vyskočilová</cp:lastModifiedBy>
  <cp:lastPrinted>2018-03-12T11:49:44Z</cp:lastPrinted>
  <dcterms:created xsi:type="dcterms:W3CDTF">2018-03-12T11:49:12Z</dcterms:created>
  <dcterms:modified xsi:type="dcterms:W3CDTF">2020-01-29T07:22:02Z</dcterms:modified>
</cp:coreProperties>
</file>